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52735\Downloads\"/>
    </mc:Choice>
  </mc:AlternateContent>
  <xr:revisionPtr revIDLastSave="0" documentId="13_ncr:1_{6DBD29CD-A0FB-458F-8805-DA8098E42D20}" xr6:coauthVersionLast="47" xr6:coauthVersionMax="47" xr10:uidLastSave="{00000000-0000-0000-0000-000000000000}"/>
  <bookViews>
    <workbookView xWindow="-110" yWindow="-110" windowWidth="19420" windowHeight="10300" activeTab="1" xr2:uid="{04BCCF56-3740-4FB4-9475-00963E169FD7}"/>
  </bookViews>
  <sheets>
    <sheet name="marks" sheetId="1" r:id="rId1"/>
    <sheet name="details" sheetId="2" r:id="rId2"/>
  </sheets>
  <definedNames>
    <definedName name="_xlnm._FilterDatabase" localSheetId="0" hidden="1">marks!$F$7:$F$48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1" i="2" l="1"/>
  <c r="E38" i="1" s="1"/>
  <c r="J3" i="2"/>
  <c r="E20" i="1" s="1"/>
  <c r="J95" i="2"/>
  <c r="E34" i="1" s="1"/>
  <c r="J87" i="2"/>
  <c r="E33" i="1" s="1"/>
  <c r="J7" i="2"/>
  <c r="E21" i="1" s="1"/>
  <c r="J115" i="2"/>
  <c r="E37" i="1" s="1"/>
  <c r="P129" i="2"/>
  <c r="E46" i="1" s="1"/>
  <c r="O129" i="2"/>
  <c r="E45" i="1" s="1"/>
  <c r="N129" i="2"/>
  <c r="E44" i="1" s="1"/>
  <c r="M129" i="2"/>
  <c r="E43" i="1" s="1"/>
  <c r="L129" i="2"/>
  <c r="E42" i="1" s="1"/>
  <c r="K129" i="2"/>
  <c r="E41" i="1" s="1"/>
  <c r="J129" i="2"/>
  <c r="E40" i="1" s="1"/>
  <c r="J105" i="2"/>
  <c r="E35" i="1" s="1"/>
  <c r="J77" i="2"/>
  <c r="E32" i="1" s="1"/>
  <c r="J65" i="2"/>
  <c r="E31" i="1" s="1"/>
  <c r="J57" i="2"/>
  <c r="E30" i="1" s="1"/>
  <c r="J49" i="2"/>
  <c r="E28" i="1" s="1"/>
  <c r="J43" i="2"/>
  <c r="E27" i="1" s="1"/>
  <c r="J34" i="2"/>
  <c r="E26" i="1" s="1"/>
  <c r="J29" i="2"/>
  <c r="E25" i="1" s="1"/>
  <c r="J23" i="2"/>
  <c r="E24" i="1" s="1"/>
  <c r="J18" i="2"/>
  <c r="E23" i="1" s="1"/>
</calcChain>
</file>

<file path=xl/sharedStrings.xml><?xml version="1.0" encoding="utf-8"?>
<sst xmlns="http://schemas.openxmlformats.org/spreadsheetml/2006/main" count="180" uniqueCount="169">
  <si>
    <t>Group assignment Rubric</t>
  </si>
  <si>
    <t>Tutorial number / Tutor :</t>
  </si>
  <si>
    <t>Group name:</t>
  </si>
  <si>
    <t>Name</t>
  </si>
  <si>
    <t>Student Id</t>
  </si>
  <si>
    <t>Initials of student</t>
  </si>
  <si>
    <t>Mark</t>
  </si>
  <si>
    <t>Total marks attempted</t>
  </si>
  <si>
    <t>Total marks given</t>
  </si>
  <si>
    <t>Marks given / marks attempted *40</t>
  </si>
  <si>
    <t>Mark / 40</t>
  </si>
  <si>
    <t>Team Member 1:</t>
  </si>
  <si>
    <t>Team Member 2:</t>
  </si>
  <si>
    <t>Team Member 3:</t>
  </si>
  <si>
    <t>Team Member 4:</t>
  </si>
  <si>
    <t>Team Member 5:</t>
  </si>
  <si>
    <t>Team Member 6:</t>
  </si>
  <si>
    <t>Team Member 7:</t>
  </si>
  <si>
    <t>Fill inyour  initials in the cells of the areas you are responsible for.  Also place your initials in the appropriate section 6 item.</t>
  </si>
  <si>
    <t>Each section will be assigned to one and only one team member and they will receive the marks for that section</t>
  </si>
  <si>
    <t>SECTION</t>
  </si>
  <si>
    <t>Details</t>
  </si>
  <si>
    <t>Max mark</t>
  </si>
  <si>
    <t>mark</t>
  </si>
  <si>
    <t>Who</t>
  </si>
  <si>
    <t>Marker's Comment</t>
  </si>
  <si>
    <t xml:space="preserve">Section 0  – Exec Summary </t>
  </si>
  <si>
    <t xml:space="preserve"> </t>
  </si>
  <si>
    <t xml:space="preserve">Section 1 – Business Overview </t>
  </si>
  <si>
    <t xml:space="preserve">Section 2 – Key Project Management Planning and Control Strategies to Adopt </t>
  </si>
  <si>
    <t>Stakeholder management</t>
  </si>
  <si>
    <t xml:space="preserve">Communication plan </t>
  </si>
  <si>
    <t>System development approaches (SDLC) and integration with Project management approach (PLC).</t>
  </si>
  <si>
    <t>Risk management  (impact on project only)</t>
  </si>
  <si>
    <t>Project progress monitoring, scope management and change control strategy  and governance.</t>
  </si>
  <si>
    <t xml:space="preserve">Quality management strategy and initial planning </t>
  </si>
  <si>
    <t xml:space="preserve">Section 3 – Major Project Management Activities and Estimates </t>
  </si>
  <si>
    <t xml:space="preserve">High-level tasks of the project (120 – 150 tasks) </t>
  </si>
  <si>
    <t>`</t>
  </si>
  <si>
    <t xml:space="preserve">Task sequencing using activity-on-node (AON) </t>
  </si>
  <si>
    <t>Gantt chart</t>
  </si>
  <si>
    <t>Key project milestones and citical path dependencies</t>
  </si>
  <si>
    <t>Best estimate of time and Validation of proposed budget</t>
  </si>
  <si>
    <t>Human resourcing estimate (to populate task list)</t>
  </si>
  <si>
    <t xml:space="preserve">Section 4 – Conclusion </t>
  </si>
  <si>
    <t>Section 5 - Slide Pitch (PMP to customer) (Minumum of 4 and a maximum of 10 slides.)</t>
  </si>
  <si>
    <t>5 Slide pitch (PMP to customer)</t>
  </si>
  <si>
    <t xml:space="preserve">Section 6 – Additional Criteria: (all) Professionalism, Presentation and Accountability </t>
  </si>
  <si>
    <t>Top level</t>
  </si>
  <si>
    <t>Mark level</t>
  </si>
  <si>
    <t>Detailed criteria</t>
  </si>
  <si>
    <r>
      <rPr>
        <b/>
        <sz val="16"/>
        <color rgb="FF000000"/>
        <rFont val="Calibri"/>
        <family val="2"/>
      </rPr>
      <t xml:space="preserve">*Indicative </t>
    </r>
    <r>
      <rPr>
        <sz val="12"/>
        <color rgb="FF000000"/>
        <rFont val="Calibri"/>
        <family val="2"/>
      </rPr>
      <t>Mark for Content</t>
    </r>
  </si>
  <si>
    <t>Total</t>
  </si>
  <si>
    <t>Given</t>
  </si>
  <si>
    <t>Total for section</t>
  </si>
  <si>
    <t>Exec summary</t>
  </si>
  <si>
    <t>Executive summary content</t>
  </si>
  <si>
    <t xml:space="preserve"> Summary of major points</t>
  </si>
  <si>
    <t xml:space="preserve">Section 1 –Business Overview </t>
  </si>
  <si>
    <t xml:space="preserve"> Document introduction, purpose and background</t>
  </si>
  <si>
    <t xml:space="preserve"> Objectives of the Management System</t>
  </si>
  <si>
    <t xml:space="preserve"> key success criteria (SMART)</t>
  </si>
  <si>
    <t xml:space="preserve"> Measurable Organisational Value (MOV) and potential benefits</t>
  </si>
  <si>
    <t>Specific in-scope and value-added requirements (including traceability);</t>
  </si>
  <si>
    <t>Out of scope items</t>
  </si>
  <si>
    <t>Project assumptions</t>
  </si>
  <si>
    <t>Constraints and dependencies</t>
  </si>
  <si>
    <t>Substantiated Stakeholder register (justify why they are in there)</t>
  </si>
  <si>
    <t>Management of stakeholders is discussed</t>
  </si>
  <si>
    <t>all stakeholders are categorised appropriately</t>
  </si>
  <si>
    <t>all people in the communication plan are stakeholders</t>
  </si>
  <si>
    <t>communication needs are discussed</t>
  </si>
  <si>
    <t xml:space="preserve">Stakeholder (Recipient), Report Required (Type), Time Due (Frequency), </t>
  </si>
  <si>
    <t xml:space="preserve">Produced By (Owner), Delivery Format (Media) </t>
  </si>
  <si>
    <t>System development approaches (SDLC) and integration with Project management approach (PLC)</t>
  </si>
  <si>
    <t>Development (Waterfall/Agile / other) advantages/disadvantages discussed</t>
  </si>
  <si>
    <t>Recommendation made;</t>
  </si>
  <si>
    <t>Rational for recommendation</t>
  </si>
  <si>
    <t xml:space="preserve">Risk management </t>
  </si>
  <si>
    <t>(minimum of 15 risks – matches assignment spec)</t>
  </si>
  <si>
    <t>Risk Management strategy and initial planning</t>
  </si>
  <si>
    <t>Risks relate to building system</t>
  </si>
  <si>
    <t>For each known risk give a unique identifier, a task number association (if any),</t>
  </si>
  <si>
    <t>(risk priority (importance 1 down to 3 based on probability x impact),</t>
  </si>
  <si>
    <t>description, trigger event, risk owner, probability of it occurring (low/med/high),</t>
  </si>
  <si>
    <t>potential impact and the strategy to mitigate and manage the risk if it happens)</t>
  </si>
  <si>
    <t xml:space="preserve">Project progress monitoring, scope management and change control strategy </t>
  </si>
  <si>
    <t>Governance plan and reporting structure (Steering Committee, PMO etc)</t>
  </si>
  <si>
    <t>Scope management plan</t>
  </si>
  <si>
    <t>Project progress monitoring</t>
  </si>
  <si>
    <t>Variation  management strategy</t>
  </si>
  <si>
    <t>Quality management strategy and initial planning for same</t>
  </si>
  <si>
    <t>(Quality tasks should be included in task list)</t>
  </si>
  <si>
    <t>Quality plan (for this project)</t>
  </si>
  <si>
    <t>Quality assurance</t>
  </si>
  <si>
    <t>Quality control</t>
  </si>
  <si>
    <t>120-150 tasks are required</t>
  </si>
  <si>
    <t>Task list</t>
  </si>
  <si>
    <t>Task list contains all project 120 - 150 tasks</t>
  </si>
  <si>
    <t>Tasks can be traced back to in-scope items</t>
  </si>
  <si>
    <t>Tasks are related to a plan for building the system</t>
  </si>
  <si>
    <t>tasks have clear outcomes (deliverables)</t>
  </si>
  <si>
    <t>Clear task descriptions</t>
  </si>
  <si>
    <t>Alignment to methodology</t>
  </si>
  <si>
    <t>unifying diagram of all the tasks</t>
  </si>
  <si>
    <t xml:space="preserve"> includes both task names and task numbers</t>
  </si>
  <si>
    <t>highlights critical path and float</t>
  </si>
  <si>
    <t>Forward and Backward pass are complete</t>
  </si>
  <si>
    <t>Diagram reflects the SDLC and PLC chosen</t>
  </si>
  <si>
    <t xml:space="preserve">diagram is readable </t>
  </si>
  <si>
    <t>diagram follows recognisable standards</t>
  </si>
  <si>
    <t>All tasks have arrows in and out</t>
  </si>
  <si>
    <t>obvious beginning / end</t>
  </si>
  <si>
    <t>Diagrams and task list appear to be consistent</t>
  </si>
  <si>
    <t>Gantt  Task scheduling on a Gantt chart</t>
  </si>
  <si>
    <t>Reflects both the task list and the detailed AON</t>
  </si>
  <si>
    <t>Gantt is readable and follows recognisable standards</t>
  </si>
  <si>
    <t>Gantt follows recognisable standards</t>
  </si>
  <si>
    <t>Milestones and critical path are visible</t>
  </si>
  <si>
    <t>Gantt reflects the SDLC and PLC chosen</t>
  </si>
  <si>
    <t>Gantt and task list are consistent</t>
  </si>
  <si>
    <t>Key project milestones and critical path dependencies</t>
  </si>
  <si>
    <t>at least 8 key milestones</t>
  </si>
  <si>
    <t>Justify and Discuss - deliverables completed and total expenditure to date</t>
  </si>
  <si>
    <t>Milestones are reflected in Gantt, AON, Task list</t>
  </si>
  <si>
    <t>Critical path and milestones are identified</t>
  </si>
  <si>
    <t>Critical path and Optimisation</t>
  </si>
  <si>
    <t>How sensitive is the critical path to change?</t>
  </si>
  <si>
    <t>Best estimate of time and validation of Budget</t>
  </si>
  <si>
    <t>best estimate of time</t>
  </si>
  <si>
    <t>reasoning for the estimate</t>
  </si>
  <si>
    <t>Initial ‘top-down’ budget must be realistically allocated to key project phases</t>
  </si>
  <si>
    <t xml:space="preserve"> A ‘bottom up’ estimate must be given and match the task list</t>
  </si>
  <si>
    <t xml:space="preserve">Outcomes of the cross-validation are  discussed and recommendations made </t>
  </si>
  <si>
    <t xml:space="preserve">(e.g. are there differences? Is initial budget too high/low? </t>
  </si>
  <si>
    <t xml:space="preserve">Should a formal request for budget increase/decrease be made? </t>
  </si>
  <si>
    <t>Discussion on timeline and cost contingencies</t>
  </si>
  <si>
    <t>Human resourcing estimate:</t>
  </si>
  <si>
    <t>(note:  project human resources only – no hardware, software, overhead to be included)</t>
  </si>
  <si>
    <t>Roles needed</t>
  </si>
  <si>
    <t>How many people for each role</t>
  </si>
  <si>
    <t>How long are they needed (days)</t>
  </si>
  <si>
    <t>Daily charge rate for each role</t>
  </si>
  <si>
    <t>Reference given for daily charge rate (where did you get it from)</t>
  </si>
  <si>
    <t>Reflects the task list, AON and Gantt</t>
  </si>
  <si>
    <t>Suggested next steps to get the project underway</t>
  </si>
  <si>
    <t xml:space="preserve"> Relevant approvals required for key project areas</t>
  </si>
  <si>
    <t xml:space="preserve"> Recommendations</t>
  </si>
  <si>
    <t>Why choose us (PMP value proposition)</t>
  </si>
  <si>
    <t>Section 5 - Slide deck presentation to the customer</t>
  </si>
  <si>
    <t>Slides covering the major points from above</t>
  </si>
  <si>
    <t>PMP Value proposition</t>
  </si>
  <si>
    <t xml:space="preserve">Well-presented and looks professional </t>
  </si>
  <si>
    <t>Communicates well – structure, language, word choice</t>
  </si>
  <si>
    <t xml:space="preserve">The assignment brief states approx 5 slides.  </t>
  </si>
  <si>
    <t>We are expecting a minumum of 4 and a maximum of 10 slides</t>
  </si>
  <si>
    <t>Section 6 – Additional Criteria – Professionalism, Presentation and Accountability</t>
  </si>
  <si>
    <t>(each)</t>
  </si>
  <si>
    <t xml:space="preserve"> Well-presented and looks professional </t>
  </si>
  <si>
    <t xml:space="preserve"> Appropriate title page (with student names/numbers plus tutor name</t>
  </si>
  <si>
    <t>Table of contents</t>
  </si>
  <si>
    <t>Conforms to UTS Style Guide (page 2 of the FEIT cover sheet)</t>
  </si>
  <si>
    <t xml:space="preserve">Performed their assigned role </t>
  </si>
  <si>
    <t>*Indicative</t>
  </si>
  <si>
    <t>For example, the marker may want to award marks for orginality</t>
  </si>
  <si>
    <t xml:space="preserve">Group </t>
  </si>
  <si>
    <t xml:space="preserve">  / </t>
  </si>
  <si>
    <t xml:space="preserve">2025 Spring 31272 Project Management and the Professional </t>
  </si>
  <si>
    <t>Each team member will be responsible for at least one 20 mark section and at least one 10 mark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</si>
</sst>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00B0F0"/>
        <bgColor rgb="FF33CCCC"/>
      </patternFill>
    </fill>
    <fill>
      <patternFill patternType="solid">
        <fgColor rgb="FF00B050"/>
        <bgColor rgb="FF008080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5" tint="0.59999389629810485"/>
        <bgColor rgb="FFFF8080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0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0" xfId="0" applyFont="1" applyAlignment="1">
      <alignment wrapText="1"/>
    </xf>
    <xf numFmtId="0" fontId="0" fillId="2" borderId="11" xfId="0" applyFill="1" applyBorder="1"/>
    <xf numFmtId="0" fontId="0" fillId="0" borderId="13" xfId="0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0" fontId="0" fillId="6" borderId="11" xfId="0" applyFill="1" applyBorder="1"/>
    <xf numFmtId="0" fontId="0" fillId="0" borderId="16" xfId="0" applyBorder="1"/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7" borderId="0" xfId="0" applyFill="1"/>
    <xf numFmtId="0" fontId="7" fillId="0" borderId="0" xfId="0" applyFont="1"/>
    <xf numFmtId="0" fontId="8" fillId="0" borderId="0" xfId="0" applyFont="1"/>
    <xf numFmtId="0" fontId="0" fillId="2" borderId="20" xfId="0" applyFill="1" applyBorder="1"/>
    <xf numFmtId="0" fontId="0" fillId="3" borderId="20" xfId="0" applyFill="1" applyBorder="1"/>
    <xf numFmtId="0" fontId="0" fillId="4" borderId="20" xfId="0" applyFill="1" applyBorder="1"/>
    <xf numFmtId="0" fontId="0" fillId="5" borderId="20" xfId="0" applyFill="1" applyBorder="1"/>
    <xf numFmtId="0" fontId="0" fillId="6" borderId="20" xfId="0" applyFill="1" applyBorder="1"/>
    <xf numFmtId="0" fontId="4" fillId="0" borderId="23" xfId="0" applyFont="1" applyBorder="1" applyAlignment="1">
      <alignment horizontal="left" vertical="center" wrapText="1"/>
    </xf>
    <xf numFmtId="0" fontId="0" fillId="8" borderId="21" xfId="0" applyFill="1" applyBorder="1"/>
    <xf numFmtId="0" fontId="0" fillId="8" borderId="14" xfId="0" applyFill="1" applyBorder="1"/>
    <xf numFmtId="0" fontId="9" fillId="0" borderId="0" xfId="0" applyFont="1" applyAlignment="1">
      <alignment wrapText="1"/>
    </xf>
    <xf numFmtId="0" fontId="10" fillId="0" borderId="0" xfId="0" applyFont="1"/>
    <xf numFmtId="0" fontId="0" fillId="9" borderId="11" xfId="0" applyFill="1" applyBorder="1"/>
    <xf numFmtId="0" fontId="0" fillId="9" borderId="20" xfId="0" applyFill="1" applyBorder="1"/>
    <xf numFmtId="0" fontId="11" fillId="0" borderId="0" xfId="0" applyFont="1" applyAlignment="1">
      <alignment wrapText="1"/>
    </xf>
    <xf numFmtId="0" fontId="6" fillId="0" borderId="0" xfId="0" applyFont="1"/>
    <xf numFmtId="0" fontId="0" fillId="2" borderId="11" xfId="0" applyFill="1" applyBorder="1" applyProtection="1">
      <protection locked="0"/>
    </xf>
    <xf numFmtId="0" fontId="0" fillId="0" borderId="12" xfId="0" applyBorder="1" applyProtection="1">
      <protection locked="0"/>
    </xf>
    <xf numFmtId="0" fontId="0" fillId="9" borderId="1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5" borderId="11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0" borderId="22" xfId="0" applyBorder="1" applyProtection="1">
      <protection locked="0"/>
    </xf>
    <xf numFmtId="0" fontId="0" fillId="8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0" fillId="6" borderId="11" xfId="0" applyFill="1" applyBorder="1" applyProtection="1">
      <protection locked="0"/>
    </xf>
    <xf numFmtId="0" fontId="13" fillId="0" borderId="0" xfId="0" applyFont="1"/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ED7D3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7"/>
  <sheetViews>
    <sheetView workbookViewId="0">
      <selection activeCell="C55" sqref="C55"/>
    </sheetView>
  </sheetViews>
  <sheetFormatPr defaultColWidth="8.453125" defaultRowHeight="14.5" x14ac:dyDescent="0.35"/>
  <cols>
    <col min="2" max="2" width="18.453125" customWidth="1"/>
    <col min="3" max="3" width="47.81640625" customWidth="1"/>
    <col min="4" max="4" width="13.1796875" customWidth="1"/>
    <col min="5" max="5" width="16.453125" customWidth="1"/>
    <col min="6" max="6" width="12" style="63" customWidth="1"/>
    <col min="8" max="8" width="49.36328125" customWidth="1"/>
    <col min="9" max="9" width="12" customWidth="1"/>
    <col min="10" max="10" width="13" customWidth="1"/>
  </cols>
  <sheetData>
    <row r="1" spans="2:12" ht="15" thickBot="1" x14ac:dyDescent="0.4"/>
    <row r="2" spans="2:12" ht="18.5" x14ac:dyDescent="0.45">
      <c r="B2" s="2" t="s">
        <v>167</v>
      </c>
      <c r="C2" s="3"/>
      <c r="D2" s="4"/>
      <c r="E2" s="4"/>
      <c r="F2" s="62"/>
      <c r="G2" s="4"/>
      <c r="H2" s="5"/>
    </row>
    <row r="3" spans="2:12" ht="19" thickBot="1" x14ac:dyDescent="0.5">
      <c r="B3" s="6" t="s">
        <v>0</v>
      </c>
      <c r="C3" s="7"/>
      <c r="D3" s="7"/>
      <c r="E3" s="7"/>
      <c r="F3" s="64"/>
      <c r="G3" s="7"/>
      <c r="H3" s="8"/>
    </row>
    <row r="4" spans="2:12" x14ac:dyDescent="0.35">
      <c r="B4" s="9" t="s">
        <v>1</v>
      </c>
      <c r="C4" s="62" t="s">
        <v>166</v>
      </c>
      <c r="D4" s="62"/>
      <c r="E4" s="62"/>
      <c r="F4" s="62"/>
      <c r="G4" s="4"/>
      <c r="H4" s="5"/>
    </row>
    <row r="5" spans="2:12" x14ac:dyDescent="0.35">
      <c r="B5" s="10" t="s">
        <v>2</v>
      </c>
      <c r="C5" s="63" t="s">
        <v>165</v>
      </c>
      <c r="D5" s="63"/>
      <c r="E5" s="63"/>
      <c r="H5" s="11"/>
    </row>
    <row r="6" spans="2:12" ht="15" thickBot="1" x14ac:dyDescent="0.4">
      <c r="B6" s="12"/>
      <c r="C6" s="63"/>
      <c r="D6" s="63"/>
      <c r="E6" s="63"/>
      <c r="H6" s="11"/>
    </row>
    <row r="7" spans="2:12" ht="52.5" customHeight="1" thickBot="1" x14ac:dyDescent="0.4">
      <c r="B7" s="1"/>
      <c r="C7" s="1" t="s">
        <v>3</v>
      </c>
      <c r="D7" s="1" t="s">
        <v>4</v>
      </c>
      <c r="E7" s="1"/>
      <c r="F7" s="65" t="s">
        <v>5</v>
      </c>
      <c r="G7" s="1" t="s">
        <v>6</v>
      </c>
      <c r="H7" s="1"/>
      <c r="I7" s="13" t="s">
        <v>7</v>
      </c>
      <c r="J7" s="13" t="s">
        <v>8</v>
      </c>
      <c r="K7" s="42" t="s">
        <v>9</v>
      </c>
      <c r="L7" s="13" t="s">
        <v>10</v>
      </c>
    </row>
    <row r="8" spans="2:12" ht="15" thickBot="1" x14ac:dyDescent="0.4">
      <c r="B8" s="14" t="s">
        <v>11</v>
      </c>
      <c r="C8" s="48"/>
      <c r="D8" s="49">
        <v>14480545</v>
      </c>
      <c r="E8" s="49"/>
      <c r="F8" s="48"/>
      <c r="G8" s="1"/>
      <c r="H8" s="15"/>
    </row>
    <row r="9" spans="2:12" ht="15" thickBot="1" x14ac:dyDescent="0.4">
      <c r="B9" s="44" t="s">
        <v>12</v>
      </c>
      <c r="C9" s="50"/>
      <c r="D9" s="49">
        <v>24822088</v>
      </c>
      <c r="E9" s="49"/>
      <c r="F9" s="50"/>
      <c r="G9" s="1"/>
      <c r="H9" s="15"/>
    </row>
    <row r="10" spans="2:12" ht="15" thickBot="1" x14ac:dyDescent="0.4">
      <c r="B10" s="16" t="s">
        <v>13</v>
      </c>
      <c r="C10" s="51"/>
      <c r="D10" s="49">
        <v>25127085</v>
      </c>
      <c r="E10" s="49"/>
      <c r="F10" s="51"/>
      <c r="G10" s="1"/>
      <c r="H10" s="15"/>
    </row>
    <row r="11" spans="2:12" ht="15" thickBot="1" x14ac:dyDescent="0.4">
      <c r="B11" s="17" t="s">
        <v>14</v>
      </c>
      <c r="C11" s="52"/>
      <c r="D11" s="49">
        <v>24482034</v>
      </c>
      <c r="E11" s="49"/>
      <c r="F11" s="52"/>
      <c r="G11" s="1"/>
      <c r="H11" s="15"/>
    </row>
    <row r="12" spans="2:12" ht="15" thickBot="1" x14ac:dyDescent="0.4">
      <c r="B12" s="18" t="s">
        <v>15</v>
      </c>
      <c r="C12" s="53"/>
      <c r="D12" s="49">
        <v>24827610</v>
      </c>
      <c r="E12" s="49"/>
      <c r="F12" s="53"/>
      <c r="G12" s="1"/>
      <c r="H12" s="15"/>
    </row>
    <row r="13" spans="2:12" ht="15" thickBot="1" x14ac:dyDescent="0.4">
      <c r="B13" s="19" t="s">
        <v>16</v>
      </c>
      <c r="C13" s="54"/>
      <c r="D13" s="55">
        <v>24555171</v>
      </c>
      <c r="E13" s="55"/>
      <c r="F13" s="54"/>
      <c r="G13" s="39"/>
      <c r="H13" s="15"/>
    </row>
    <row r="14" spans="2:12" ht="15" thickBot="1" x14ac:dyDescent="0.4">
      <c r="B14" s="40" t="s">
        <v>17</v>
      </c>
      <c r="C14" s="56"/>
      <c r="D14" s="57">
        <v>14172377</v>
      </c>
      <c r="E14" s="57"/>
      <c r="F14" s="56"/>
      <c r="G14" s="1"/>
      <c r="H14" s="20"/>
    </row>
    <row r="15" spans="2:12" ht="18.75" customHeight="1" x14ac:dyDescent="0.35">
      <c r="H15" s="4"/>
    </row>
    <row r="16" spans="2:12" ht="18.75" customHeight="1" x14ac:dyDescent="0.35">
      <c r="B16" t="s">
        <v>18</v>
      </c>
    </row>
    <row r="17" spans="2:9" ht="18.75" customHeight="1" x14ac:dyDescent="0.35">
      <c r="B17" t="s">
        <v>19</v>
      </c>
    </row>
    <row r="18" spans="2:9" ht="18" customHeight="1" thickBot="1" x14ac:dyDescent="0.4">
      <c r="B18" s="43" t="s">
        <v>168</v>
      </c>
    </row>
    <row r="19" spans="2:9" ht="15" thickBot="1" x14ac:dyDescent="0.4">
      <c r="B19" s="1" t="s">
        <v>20</v>
      </c>
      <c r="C19" s="21" t="s">
        <v>21</v>
      </c>
      <c r="D19" s="22" t="s">
        <v>22</v>
      </c>
      <c r="E19" s="22" t="s">
        <v>23</v>
      </c>
      <c r="F19" s="66" t="s">
        <v>24</v>
      </c>
      <c r="G19" s="22"/>
      <c r="H19" s="21" t="s">
        <v>25</v>
      </c>
      <c r="I19" s="23"/>
    </row>
    <row r="20" spans="2:9" ht="24.75" customHeight="1" thickBot="1" x14ac:dyDescent="0.4">
      <c r="B20" s="68" t="s">
        <v>26</v>
      </c>
      <c r="C20" s="68"/>
      <c r="D20" s="26">
        <v>10</v>
      </c>
      <c r="E20" s="26">
        <f>details!J3</f>
        <v>0</v>
      </c>
      <c r="F20" s="58"/>
      <c r="G20" s="26"/>
      <c r="H20" s="25" t="s">
        <v>27</v>
      </c>
      <c r="I20" s="23"/>
    </row>
    <row r="21" spans="2:9" ht="24.75" customHeight="1" thickBot="1" x14ac:dyDescent="0.4">
      <c r="B21" s="68" t="s">
        <v>28</v>
      </c>
      <c r="C21" s="68"/>
      <c r="D21" s="26">
        <v>10</v>
      </c>
      <c r="E21" s="26">
        <f>details!J7</f>
        <v>0</v>
      </c>
      <c r="F21" s="58"/>
      <c r="G21" s="26"/>
      <c r="H21" s="25" t="s">
        <v>27</v>
      </c>
      <c r="I21" s="23"/>
    </row>
    <row r="22" spans="2:9" ht="36.75" customHeight="1" thickBot="1" x14ac:dyDescent="0.4">
      <c r="B22" s="68" t="s">
        <v>29</v>
      </c>
      <c r="C22" s="68"/>
      <c r="D22" s="25"/>
      <c r="E22" s="25"/>
      <c r="F22" s="59"/>
      <c r="G22" s="25"/>
      <c r="H22" s="25"/>
      <c r="I22" s="23"/>
    </row>
    <row r="23" spans="2:9" ht="15" thickBot="1" x14ac:dyDescent="0.4">
      <c r="B23" s="24"/>
      <c r="C23" s="25" t="s">
        <v>30</v>
      </c>
      <c r="D23" s="26">
        <v>10</v>
      </c>
      <c r="E23" s="26">
        <f>details!J18</f>
        <v>0</v>
      </c>
      <c r="F23" s="58"/>
      <c r="G23" s="26"/>
      <c r="H23" s="25"/>
      <c r="I23" s="23"/>
    </row>
    <row r="24" spans="2:9" ht="15" thickBot="1" x14ac:dyDescent="0.4">
      <c r="B24" s="24"/>
      <c r="C24" s="25" t="s">
        <v>31</v>
      </c>
      <c r="D24" s="26">
        <v>10</v>
      </c>
      <c r="E24" s="26">
        <f>details!J23</f>
        <v>0</v>
      </c>
      <c r="F24" s="58"/>
      <c r="G24" s="26"/>
      <c r="H24" s="25"/>
      <c r="I24" s="23"/>
    </row>
    <row r="25" spans="2:9" ht="30.75" customHeight="1" x14ac:dyDescent="0.35">
      <c r="B25" s="24"/>
      <c r="C25" s="25" t="s">
        <v>32</v>
      </c>
      <c r="D25" s="26">
        <v>10</v>
      </c>
      <c r="E25" s="26">
        <f>details!J29</f>
        <v>0</v>
      </c>
      <c r="F25" s="58"/>
      <c r="G25" s="26"/>
      <c r="H25" s="25"/>
      <c r="I25" s="23"/>
    </row>
    <row r="26" spans="2:9" x14ac:dyDescent="0.35">
      <c r="B26" s="24"/>
      <c r="C26" s="25" t="s">
        <v>33</v>
      </c>
      <c r="D26" s="26">
        <v>10</v>
      </c>
      <c r="E26" s="26">
        <f>details!J34</f>
        <v>0</v>
      </c>
      <c r="F26" s="58"/>
      <c r="G26" s="26"/>
      <c r="H26" s="25"/>
      <c r="I26" s="23"/>
    </row>
    <row r="27" spans="2:9" ht="25.5" customHeight="1" thickBot="1" x14ac:dyDescent="0.4">
      <c r="B27" s="24"/>
      <c r="C27" s="25" t="s">
        <v>34</v>
      </c>
      <c r="D27" s="26">
        <v>20</v>
      </c>
      <c r="E27" s="26">
        <f>details!J43</f>
        <v>0</v>
      </c>
      <c r="F27" s="58"/>
      <c r="G27" s="26"/>
      <c r="H27" s="25"/>
      <c r="I27" s="23"/>
    </row>
    <row r="28" spans="2:9" ht="17.25" customHeight="1" thickBot="1" x14ac:dyDescent="0.4">
      <c r="B28" s="24"/>
      <c r="C28" s="25" t="s">
        <v>35</v>
      </c>
      <c r="D28" s="26">
        <v>10</v>
      </c>
      <c r="E28" s="26">
        <f>details!J49</f>
        <v>0</v>
      </c>
      <c r="F28" s="58"/>
      <c r="G28" s="26"/>
      <c r="H28" s="25"/>
      <c r="I28" s="23"/>
    </row>
    <row r="29" spans="2:9" ht="36.75" customHeight="1" thickBot="1" x14ac:dyDescent="0.4">
      <c r="B29" s="68" t="s">
        <v>36</v>
      </c>
      <c r="C29" s="68"/>
      <c r="D29" s="25"/>
      <c r="E29" s="25"/>
      <c r="F29" s="59"/>
      <c r="G29" s="25"/>
      <c r="H29" s="25"/>
      <c r="I29" s="23"/>
    </row>
    <row r="30" spans="2:9" ht="15" thickBot="1" x14ac:dyDescent="0.4">
      <c r="B30" s="24"/>
      <c r="C30" s="25" t="s">
        <v>37</v>
      </c>
      <c r="D30" s="26">
        <v>20</v>
      </c>
      <c r="E30" s="26">
        <f>details!J57</f>
        <v>0</v>
      </c>
      <c r="F30" s="58"/>
      <c r="G30" s="26"/>
      <c r="H30" s="25"/>
      <c r="I30" s="23" t="s">
        <v>38</v>
      </c>
    </row>
    <row r="31" spans="2:9" x14ac:dyDescent="0.35">
      <c r="B31" s="24"/>
      <c r="C31" s="25" t="s">
        <v>39</v>
      </c>
      <c r="D31" s="26">
        <v>20</v>
      </c>
      <c r="E31" s="26">
        <f>details!J65</f>
        <v>0</v>
      </c>
      <c r="F31" s="58"/>
      <c r="G31" s="26"/>
      <c r="H31" s="25"/>
      <c r="I31" s="23"/>
    </row>
    <row r="32" spans="2:9" ht="15" thickBot="1" x14ac:dyDescent="0.4">
      <c r="B32" s="24"/>
      <c r="C32" s="25" t="s">
        <v>40</v>
      </c>
      <c r="D32" s="26">
        <v>20</v>
      </c>
      <c r="E32" s="26">
        <f>details!J77</f>
        <v>0</v>
      </c>
      <c r="F32" s="58"/>
      <c r="G32" s="26"/>
      <c r="H32" s="25"/>
      <c r="I32" s="23"/>
    </row>
    <row r="33" spans="2:9" ht="16.5" customHeight="1" thickBot="1" x14ac:dyDescent="0.4">
      <c r="B33" s="24"/>
      <c r="C33" s="25" t="s">
        <v>41</v>
      </c>
      <c r="D33" s="26">
        <v>20</v>
      </c>
      <c r="E33" s="26">
        <f>details!J87</f>
        <v>0</v>
      </c>
      <c r="F33" s="58"/>
      <c r="G33" s="26"/>
      <c r="H33" s="25"/>
      <c r="I33" s="23"/>
    </row>
    <row r="34" spans="2:9" ht="18" customHeight="1" thickBot="1" x14ac:dyDescent="0.4">
      <c r="B34" s="24"/>
      <c r="C34" s="25" t="s">
        <v>42</v>
      </c>
      <c r="D34" s="26">
        <v>20</v>
      </c>
      <c r="E34" s="26">
        <f>details!J95</f>
        <v>0</v>
      </c>
      <c r="F34" s="58"/>
      <c r="G34" s="26"/>
      <c r="H34" s="25"/>
      <c r="I34" s="23"/>
    </row>
    <row r="35" spans="2:9" ht="15" thickBot="1" x14ac:dyDescent="0.4">
      <c r="B35" s="24"/>
      <c r="C35" s="25" t="s">
        <v>43</v>
      </c>
      <c r="D35" s="26">
        <v>20</v>
      </c>
      <c r="E35" s="26">
        <f>details!J105</f>
        <v>0</v>
      </c>
      <c r="F35" s="58"/>
      <c r="G35" s="26"/>
      <c r="H35" s="25"/>
      <c r="I35" s="23"/>
    </row>
    <row r="36" spans="2:9" ht="15" thickBot="1" x14ac:dyDescent="0.4">
      <c r="B36" s="24"/>
      <c r="C36" s="27" t="s">
        <v>27</v>
      </c>
      <c r="D36" s="26" t="s">
        <v>27</v>
      </c>
      <c r="E36" s="26"/>
      <c r="F36" s="58"/>
      <c r="G36" s="26"/>
      <c r="H36" s="25"/>
      <c r="I36" s="23"/>
    </row>
    <row r="37" spans="2:9" ht="15" customHeight="1" thickBot="1" x14ac:dyDescent="0.4">
      <c r="B37" s="68" t="s">
        <v>44</v>
      </c>
      <c r="C37" s="68"/>
      <c r="D37" s="26">
        <v>10</v>
      </c>
      <c r="E37" s="26">
        <f>details!J115</f>
        <v>0</v>
      </c>
      <c r="F37" s="58"/>
      <c r="G37" s="26"/>
      <c r="H37" s="25"/>
      <c r="I37" s="23"/>
    </row>
    <row r="38" spans="2:9" ht="29" customHeight="1" thickBot="1" x14ac:dyDescent="0.4">
      <c r="B38" s="68" t="s">
        <v>45</v>
      </c>
      <c r="C38" s="68" t="s">
        <v>46</v>
      </c>
      <c r="D38" s="26">
        <v>20</v>
      </c>
      <c r="E38" s="26">
        <f>details!J121</f>
        <v>0</v>
      </c>
      <c r="F38" s="58"/>
      <c r="G38" s="26"/>
      <c r="H38" s="25"/>
      <c r="I38" s="23"/>
    </row>
    <row r="39" spans="2:9" ht="28.5" customHeight="1" thickBot="1" x14ac:dyDescent="0.4">
      <c r="B39" s="68" t="s">
        <v>47</v>
      </c>
      <c r="C39" s="68"/>
      <c r="D39" s="26"/>
      <c r="E39" s="26"/>
      <c r="F39" s="58"/>
      <c r="G39" s="26"/>
      <c r="H39" s="25"/>
      <c r="I39" s="23"/>
    </row>
    <row r="40" spans="2:9" ht="15" customHeight="1" thickBot="1" x14ac:dyDescent="0.4">
      <c r="B40" s="28"/>
      <c r="C40" s="21"/>
      <c r="D40" s="26">
        <v>10</v>
      </c>
      <c r="E40" s="26">
        <f>details!J129</f>
        <v>0</v>
      </c>
      <c r="F40" s="48"/>
      <c r="G40" s="26"/>
      <c r="H40" s="25"/>
      <c r="I40" s="23"/>
    </row>
    <row r="41" spans="2:9" ht="15" customHeight="1" thickBot="1" x14ac:dyDescent="0.4">
      <c r="B41" s="28"/>
      <c r="C41" s="21"/>
      <c r="D41" s="26">
        <v>10</v>
      </c>
      <c r="E41" s="26">
        <f>details!K129</f>
        <v>0</v>
      </c>
      <c r="F41" s="50"/>
      <c r="G41" s="26"/>
      <c r="H41" s="25"/>
      <c r="I41" s="23"/>
    </row>
    <row r="42" spans="2:9" ht="15" customHeight="1" thickBot="1" x14ac:dyDescent="0.4">
      <c r="B42" s="28"/>
      <c r="C42" s="21"/>
      <c r="D42" s="26">
        <v>10</v>
      </c>
      <c r="E42" s="26">
        <f>details!L129</f>
        <v>0</v>
      </c>
      <c r="F42" s="51"/>
      <c r="G42" s="26"/>
      <c r="H42" s="25"/>
      <c r="I42" s="23"/>
    </row>
    <row r="43" spans="2:9" ht="15" customHeight="1" thickBot="1" x14ac:dyDescent="0.4">
      <c r="B43" s="28"/>
      <c r="C43" s="21"/>
      <c r="D43" s="26">
        <v>10</v>
      </c>
      <c r="E43" s="26">
        <f>details!M129</f>
        <v>0</v>
      </c>
      <c r="F43" s="52"/>
      <c r="G43" s="26"/>
      <c r="H43" s="25"/>
      <c r="I43" s="23"/>
    </row>
    <row r="44" spans="2:9" ht="15" customHeight="1" thickBot="1" x14ac:dyDescent="0.4">
      <c r="B44" s="28"/>
      <c r="C44" s="21"/>
      <c r="D44" s="26">
        <v>10</v>
      </c>
      <c r="E44" s="26">
        <f>details!N129</f>
        <v>0</v>
      </c>
      <c r="F44" s="53"/>
      <c r="G44" s="26"/>
      <c r="H44" s="25"/>
      <c r="I44" s="23"/>
    </row>
    <row r="45" spans="2:9" ht="15" customHeight="1" thickBot="1" x14ac:dyDescent="0.4">
      <c r="B45" s="28"/>
      <c r="C45" s="21"/>
      <c r="D45" s="26">
        <v>10</v>
      </c>
      <c r="E45" s="26">
        <f>details!O129</f>
        <v>0</v>
      </c>
      <c r="F45" s="60"/>
      <c r="G45" s="26"/>
      <c r="H45" s="25"/>
      <c r="I45" s="23"/>
    </row>
    <row r="46" spans="2:9" ht="15" customHeight="1" thickBot="1" x14ac:dyDescent="0.4">
      <c r="B46" s="28"/>
      <c r="C46" s="21"/>
      <c r="D46" s="26">
        <v>10</v>
      </c>
      <c r="E46" s="26">
        <f>details!P129</f>
        <v>0</v>
      </c>
      <c r="F46" s="56"/>
      <c r="G46" s="26"/>
      <c r="H46" s="25"/>
      <c r="I46" s="23"/>
    </row>
    <row r="47" spans="2:9" ht="15" customHeight="1" thickBot="1" x14ac:dyDescent="0.4">
      <c r="B47" s="28"/>
      <c r="C47" s="21"/>
      <c r="D47" s="26"/>
      <c r="E47" s="25"/>
      <c r="F47" s="58"/>
      <c r="G47" s="26"/>
      <c r="H47" s="25"/>
      <c r="I47" s="23"/>
    </row>
    <row r="48" spans="2:9" ht="15" customHeight="1" x14ac:dyDescent="0.35"/>
    <row r="50" spans="3:10" ht="15" customHeight="1" x14ac:dyDescent="0.35"/>
    <row r="51" spans="3:10" ht="15" customHeight="1" x14ac:dyDescent="0.35"/>
    <row r="56" spans="3:10" ht="15" customHeight="1" x14ac:dyDescent="0.35">
      <c r="C56" s="29"/>
      <c r="D56" s="29"/>
      <c r="E56" s="29"/>
      <c r="F56" s="67"/>
      <c r="G56" s="29"/>
      <c r="H56" s="29"/>
      <c r="J56" s="29"/>
    </row>
    <row r="57" spans="3:10" ht="15" customHeight="1" x14ac:dyDescent="0.35"/>
  </sheetData>
  <protectedRanges>
    <protectedRange sqref="C4:F14" name="Range1"/>
    <protectedRange sqref="F20:F46" name="Range2"/>
  </protectedRanges>
  <autoFilter ref="F7:F48" xr:uid="{00000000-0009-0000-0000-000000000000}"/>
  <mergeCells count="7">
    <mergeCell ref="B39:C39"/>
    <mergeCell ref="B38:C38"/>
    <mergeCell ref="B20:C20"/>
    <mergeCell ref="B21:C21"/>
    <mergeCell ref="B22:C22"/>
    <mergeCell ref="B29:C29"/>
    <mergeCell ref="B37:C37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8"/>
  <sheetViews>
    <sheetView tabSelected="1" zoomScaleNormal="100" workbookViewId="0">
      <selection activeCell="L3" sqref="L3"/>
    </sheetView>
  </sheetViews>
  <sheetFormatPr defaultColWidth="11.453125" defaultRowHeight="14.5" x14ac:dyDescent="0.35"/>
  <cols>
    <col min="2" max="2" width="15.453125" customWidth="1"/>
    <col min="6" max="6" width="30.81640625" customWidth="1"/>
    <col min="7" max="7" width="15.1796875" customWidth="1"/>
  </cols>
  <sheetData>
    <row r="1" spans="1:10" s="30" customFormat="1" ht="57" customHeight="1" x14ac:dyDescent="0.45">
      <c r="A1" s="30" t="s">
        <v>48</v>
      </c>
      <c r="B1" s="30" t="s">
        <v>49</v>
      </c>
      <c r="C1" s="30" t="s">
        <v>50</v>
      </c>
      <c r="G1" s="46" t="s">
        <v>51</v>
      </c>
      <c r="H1" s="30" t="s">
        <v>52</v>
      </c>
      <c r="I1" s="30" t="s">
        <v>53</v>
      </c>
      <c r="J1" s="30" t="s">
        <v>54</v>
      </c>
    </row>
    <row r="3" spans="1:10" x14ac:dyDescent="0.35">
      <c r="A3" t="s">
        <v>55</v>
      </c>
      <c r="H3">
        <v>10</v>
      </c>
      <c r="J3" s="31">
        <f>I4+I5</f>
        <v>0</v>
      </c>
    </row>
    <row r="4" spans="1:10" x14ac:dyDescent="0.35">
      <c r="B4" t="s">
        <v>56</v>
      </c>
      <c r="G4">
        <v>5</v>
      </c>
      <c r="I4" s="31"/>
    </row>
    <row r="5" spans="1:10" x14ac:dyDescent="0.35">
      <c r="B5" t="s">
        <v>57</v>
      </c>
      <c r="G5">
        <v>5</v>
      </c>
      <c r="I5" s="31"/>
    </row>
    <row r="7" spans="1:10" x14ac:dyDescent="0.35">
      <c r="A7" t="s">
        <v>58</v>
      </c>
      <c r="H7">
        <v>10</v>
      </c>
      <c r="J7" s="31">
        <f>SUM(I8:I15)</f>
        <v>0</v>
      </c>
    </row>
    <row r="8" spans="1:10" x14ac:dyDescent="0.35">
      <c r="B8" t="s">
        <v>59</v>
      </c>
      <c r="G8">
        <v>1</v>
      </c>
      <c r="I8" s="31"/>
    </row>
    <row r="9" spans="1:10" x14ac:dyDescent="0.35">
      <c r="B9" t="s">
        <v>60</v>
      </c>
      <c r="G9">
        <v>1</v>
      </c>
      <c r="I9" s="31"/>
    </row>
    <row r="10" spans="1:10" x14ac:dyDescent="0.35">
      <c r="B10" t="s">
        <v>61</v>
      </c>
      <c r="G10">
        <v>1</v>
      </c>
      <c r="I10" s="31"/>
    </row>
    <row r="11" spans="1:10" x14ac:dyDescent="0.35">
      <c r="B11" t="s">
        <v>62</v>
      </c>
      <c r="G11">
        <v>2</v>
      </c>
      <c r="I11" s="31"/>
    </row>
    <row r="12" spans="1:10" x14ac:dyDescent="0.35">
      <c r="B12" t="s">
        <v>63</v>
      </c>
      <c r="G12">
        <v>2</v>
      </c>
      <c r="I12" s="31"/>
    </row>
    <row r="13" spans="1:10" x14ac:dyDescent="0.35">
      <c r="B13" t="s">
        <v>64</v>
      </c>
      <c r="G13">
        <v>1</v>
      </c>
      <c r="I13" s="31"/>
    </row>
    <row r="14" spans="1:10" x14ac:dyDescent="0.35">
      <c r="B14" t="s">
        <v>65</v>
      </c>
      <c r="G14">
        <v>1</v>
      </c>
      <c r="I14" s="31"/>
    </row>
    <row r="15" spans="1:10" x14ac:dyDescent="0.35">
      <c r="B15" t="s">
        <v>66</v>
      </c>
      <c r="G15">
        <v>1</v>
      </c>
      <c r="I15" s="31"/>
    </row>
    <row r="17" spans="1:10" x14ac:dyDescent="0.35">
      <c r="A17" t="s">
        <v>29</v>
      </c>
    </row>
    <row r="18" spans="1:10" x14ac:dyDescent="0.35">
      <c r="B18" t="s">
        <v>30</v>
      </c>
      <c r="H18">
        <v>10</v>
      </c>
      <c r="J18" s="31">
        <f>SUM(I19:I21)</f>
        <v>0</v>
      </c>
    </row>
    <row r="19" spans="1:10" x14ac:dyDescent="0.35">
      <c r="C19" t="s">
        <v>67</v>
      </c>
      <c r="G19">
        <v>4</v>
      </c>
      <c r="I19" s="31"/>
    </row>
    <row r="20" spans="1:10" x14ac:dyDescent="0.35">
      <c r="C20" t="s">
        <v>68</v>
      </c>
      <c r="G20">
        <v>4</v>
      </c>
      <c r="I20" s="31"/>
    </row>
    <row r="21" spans="1:10" x14ac:dyDescent="0.35">
      <c r="C21" t="s">
        <v>69</v>
      </c>
      <c r="G21">
        <v>2</v>
      </c>
      <c r="I21" s="31"/>
    </row>
    <row r="23" spans="1:10" x14ac:dyDescent="0.35">
      <c r="B23" t="s">
        <v>31</v>
      </c>
      <c r="H23">
        <v>10</v>
      </c>
      <c r="J23" s="31">
        <f>SUM(I24:I27)</f>
        <v>0</v>
      </c>
    </row>
    <row r="24" spans="1:10" x14ac:dyDescent="0.35">
      <c r="C24" t="s">
        <v>70</v>
      </c>
      <c r="G24">
        <v>1</v>
      </c>
      <c r="I24" s="31"/>
    </row>
    <row r="25" spans="1:10" x14ac:dyDescent="0.35">
      <c r="C25" t="s">
        <v>71</v>
      </c>
      <c r="G25">
        <v>3</v>
      </c>
      <c r="I25" s="31"/>
    </row>
    <row r="26" spans="1:10" x14ac:dyDescent="0.35">
      <c r="C26" t="s">
        <v>72</v>
      </c>
      <c r="G26">
        <v>3</v>
      </c>
      <c r="I26" s="31"/>
    </row>
    <row r="27" spans="1:10" x14ac:dyDescent="0.35">
      <c r="C27" t="s">
        <v>73</v>
      </c>
      <c r="G27">
        <v>3</v>
      </c>
      <c r="I27" s="31"/>
    </row>
    <row r="29" spans="1:10" x14ac:dyDescent="0.35">
      <c r="B29" t="s">
        <v>74</v>
      </c>
      <c r="H29">
        <v>10</v>
      </c>
      <c r="J29" s="31">
        <f>SUM(I30:I32)</f>
        <v>0</v>
      </c>
    </row>
    <row r="30" spans="1:10" x14ac:dyDescent="0.35">
      <c r="C30" t="s">
        <v>75</v>
      </c>
      <c r="G30">
        <v>5</v>
      </c>
      <c r="I30" s="31"/>
    </row>
    <row r="31" spans="1:10" x14ac:dyDescent="0.35">
      <c r="C31" t="s">
        <v>76</v>
      </c>
      <c r="G31">
        <v>3</v>
      </c>
      <c r="I31" s="31"/>
    </row>
    <row r="32" spans="1:10" x14ac:dyDescent="0.35">
      <c r="C32" t="s">
        <v>77</v>
      </c>
      <c r="G32">
        <v>2</v>
      </c>
      <c r="I32" s="31"/>
    </row>
    <row r="34" spans="2:10" x14ac:dyDescent="0.35">
      <c r="B34" t="s">
        <v>78</v>
      </c>
      <c r="H34">
        <v>10</v>
      </c>
      <c r="J34" s="31">
        <f>SUM(I36:I38)</f>
        <v>0</v>
      </c>
    </row>
    <row r="35" spans="2:10" x14ac:dyDescent="0.35">
      <c r="C35" t="s">
        <v>79</v>
      </c>
    </row>
    <row r="36" spans="2:10" x14ac:dyDescent="0.35">
      <c r="C36" t="s">
        <v>80</v>
      </c>
      <c r="G36">
        <v>3</v>
      </c>
      <c r="I36" s="31"/>
    </row>
    <row r="37" spans="2:10" x14ac:dyDescent="0.35">
      <c r="C37" t="s">
        <v>81</v>
      </c>
      <c r="G37">
        <v>1</v>
      </c>
      <c r="I37" s="31"/>
    </row>
    <row r="38" spans="2:10" x14ac:dyDescent="0.35">
      <c r="C38" s="32" t="s">
        <v>82</v>
      </c>
      <c r="G38">
        <v>6</v>
      </c>
      <c r="I38" s="31"/>
    </row>
    <row r="39" spans="2:10" x14ac:dyDescent="0.35">
      <c r="C39" s="32" t="s">
        <v>83</v>
      </c>
    </row>
    <row r="40" spans="2:10" x14ac:dyDescent="0.35">
      <c r="C40" s="32" t="s">
        <v>84</v>
      </c>
    </row>
    <row r="41" spans="2:10" x14ac:dyDescent="0.35">
      <c r="C41" s="32" t="s">
        <v>85</v>
      </c>
    </row>
    <row r="43" spans="2:10" x14ac:dyDescent="0.35">
      <c r="B43" t="s">
        <v>86</v>
      </c>
      <c r="H43">
        <v>20</v>
      </c>
      <c r="J43" s="31">
        <f>SUM(I44:I47)</f>
        <v>0</v>
      </c>
    </row>
    <row r="44" spans="2:10" x14ac:dyDescent="0.35">
      <c r="C44" t="s">
        <v>87</v>
      </c>
      <c r="G44">
        <v>6</v>
      </c>
      <c r="I44" s="31"/>
    </row>
    <row r="45" spans="2:10" x14ac:dyDescent="0.35">
      <c r="C45" t="s">
        <v>88</v>
      </c>
      <c r="G45">
        <v>6</v>
      </c>
      <c r="I45" s="31"/>
    </row>
    <row r="46" spans="2:10" x14ac:dyDescent="0.35">
      <c r="C46" t="s">
        <v>89</v>
      </c>
      <c r="G46">
        <v>4</v>
      </c>
      <c r="I46" s="31"/>
    </row>
    <row r="47" spans="2:10" x14ac:dyDescent="0.35">
      <c r="C47" t="s">
        <v>90</v>
      </c>
      <c r="G47">
        <v>4</v>
      </c>
      <c r="I47" s="31"/>
    </row>
    <row r="49" spans="1:10" x14ac:dyDescent="0.35">
      <c r="B49" t="s">
        <v>91</v>
      </c>
      <c r="H49">
        <v>10</v>
      </c>
      <c r="J49" s="31">
        <f>SUM(I51:I53)</f>
        <v>0</v>
      </c>
    </row>
    <row r="50" spans="1:10" x14ac:dyDescent="0.35">
      <c r="C50" t="s">
        <v>92</v>
      </c>
      <c r="J50" s="31"/>
    </row>
    <row r="51" spans="1:10" x14ac:dyDescent="0.35">
      <c r="C51" t="s">
        <v>93</v>
      </c>
      <c r="G51">
        <v>4</v>
      </c>
      <c r="I51" s="31"/>
    </row>
    <row r="52" spans="1:10" x14ac:dyDescent="0.35">
      <c r="C52" t="s">
        <v>94</v>
      </c>
      <c r="G52">
        <v>3</v>
      </c>
      <c r="I52" s="31"/>
    </row>
    <row r="53" spans="1:10" x14ac:dyDescent="0.35">
      <c r="C53" t="s">
        <v>95</v>
      </c>
      <c r="G53">
        <v>3</v>
      </c>
      <c r="I53" s="31"/>
    </row>
    <row r="55" spans="1:10" x14ac:dyDescent="0.35">
      <c r="A55" t="s">
        <v>36</v>
      </c>
    </row>
    <row r="56" spans="1:10" x14ac:dyDescent="0.35">
      <c r="B56" t="s">
        <v>96</v>
      </c>
    </row>
    <row r="57" spans="1:10" x14ac:dyDescent="0.35">
      <c r="B57" t="s">
        <v>97</v>
      </c>
      <c r="H57">
        <v>20</v>
      </c>
      <c r="J57" s="31">
        <f>SUM(I58:I63)</f>
        <v>0</v>
      </c>
    </row>
    <row r="58" spans="1:10" x14ac:dyDescent="0.35">
      <c r="C58" t="s">
        <v>98</v>
      </c>
      <c r="G58">
        <v>4</v>
      </c>
      <c r="I58" s="31"/>
    </row>
    <row r="59" spans="1:10" x14ac:dyDescent="0.35">
      <c r="C59" t="s">
        <v>99</v>
      </c>
      <c r="G59">
        <v>4</v>
      </c>
      <c r="I59" s="31"/>
    </row>
    <row r="60" spans="1:10" x14ac:dyDescent="0.35">
      <c r="C60" t="s">
        <v>100</v>
      </c>
      <c r="G60">
        <v>4</v>
      </c>
      <c r="I60" s="31"/>
    </row>
    <row r="61" spans="1:10" x14ac:dyDescent="0.35">
      <c r="C61" t="s">
        <v>101</v>
      </c>
      <c r="G61">
        <v>3</v>
      </c>
      <c r="I61" s="31"/>
    </row>
    <row r="62" spans="1:10" x14ac:dyDescent="0.35">
      <c r="C62" t="s">
        <v>102</v>
      </c>
      <c r="G62">
        <v>3</v>
      </c>
      <c r="I62" s="31"/>
    </row>
    <row r="63" spans="1:10" x14ac:dyDescent="0.35">
      <c r="C63" t="s">
        <v>103</v>
      </c>
      <c r="G63">
        <v>2</v>
      </c>
      <c r="I63" s="31"/>
    </row>
    <row r="65" spans="2:10" x14ac:dyDescent="0.35">
      <c r="B65" t="s">
        <v>39</v>
      </c>
      <c r="H65">
        <v>20</v>
      </c>
      <c r="J65" s="31">
        <f>SUM(I66:I75)</f>
        <v>0</v>
      </c>
    </row>
    <row r="66" spans="2:10" x14ac:dyDescent="0.35">
      <c r="C66" t="s">
        <v>104</v>
      </c>
      <c r="G66">
        <v>2</v>
      </c>
      <c r="I66" s="31"/>
    </row>
    <row r="67" spans="2:10" x14ac:dyDescent="0.35">
      <c r="C67" t="s">
        <v>105</v>
      </c>
      <c r="G67">
        <v>2</v>
      </c>
      <c r="I67" s="31"/>
    </row>
    <row r="68" spans="2:10" x14ac:dyDescent="0.35">
      <c r="C68" t="s">
        <v>106</v>
      </c>
      <c r="G68">
        <v>2</v>
      </c>
      <c r="I68" s="31"/>
    </row>
    <row r="69" spans="2:10" x14ac:dyDescent="0.35">
      <c r="C69" t="s">
        <v>107</v>
      </c>
      <c r="G69">
        <v>2</v>
      </c>
      <c r="I69" s="31"/>
    </row>
    <row r="70" spans="2:10" x14ac:dyDescent="0.35">
      <c r="C70" t="s">
        <v>108</v>
      </c>
      <c r="G70">
        <v>2</v>
      </c>
      <c r="I70" s="31"/>
    </row>
    <row r="71" spans="2:10" x14ac:dyDescent="0.35">
      <c r="C71" t="s">
        <v>109</v>
      </c>
      <c r="G71">
        <v>2</v>
      </c>
      <c r="I71" s="31"/>
    </row>
    <row r="72" spans="2:10" x14ac:dyDescent="0.35">
      <c r="C72" t="s">
        <v>110</v>
      </c>
      <c r="G72">
        <v>2</v>
      </c>
      <c r="I72" s="31"/>
    </row>
    <row r="73" spans="2:10" x14ac:dyDescent="0.35">
      <c r="C73" t="s">
        <v>111</v>
      </c>
      <c r="G73">
        <v>2</v>
      </c>
      <c r="I73" s="31"/>
    </row>
    <row r="74" spans="2:10" x14ac:dyDescent="0.35">
      <c r="C74" t="s">
        <v>112</v>
      </c>
      <c r="G74">
        <v>2</v>
      </c>
      <c r="I74" s="31"/>
    </row>
    <row r="75" spans="2:10" x14ac:dyDescent="0.35">
      <c r="C75" t="s">
        <v>113</v>
      </c>
      <c r="G75">
        <v>2</v>
      </c>
      <c r="I75" s="31"/>
    </row>
    <row r="77" spans="2:10" x14ac:dyDescent="0.35">
      <c r="B77" t="s">
        <v>114</v>
      </c>
      <c r="H77">
        <v>20</v>
      </c>
      <c r="J77" s="31">
        <f>SUM(I78:I84)</f>
        <v>0</v>
      </c>
    </row>
    <row r="78" spans="2:10" x14ac:dyDescent="0.35">
      <c r="C78" t="s">
        <v>115</v>
      </c>
      <c r="G78">
        <v>4</v>
      </c>
      <c r="I78" s="31"/>
    </row>
    <row r="79" spans="2:10" x14ac:dyDescent="0.35">
      <c r="C79" t="s">
        <v>116</v>
      </c>
      <c r="G79">
        <v>4</v>
      </c>
      <c r="I79" s="31"/>
    </row>
    <row r="80" spans="2:10" x14ac:dyDescent="0.35">
      <c r="C80" t="s">
        <v>117</v>
      </c>
      <c r="G80">
        <v>2</v>
      </c>
      <c r="I80" s="31"/>
    </row>
    <row r="81" spans="2:10" x14ac:dyDescent="0.35">
      <c r="C81" t="s">
        <v>118</v>
      </c>
      <c r="G81">
        <v>4</v>
      </c>
      <c r="I81" s="31"/>
    </row>
    <row r="82" spans="2:10" x14ac:dyDescent="0.35">
      <c r="C82" t="s">
        <v>112</v>
      </c>
      <c r="G82">
        <v>2</v>
      </c>
      <c r="I82" s="31"/>
    </row>
    <row r="83" spans="2:10" x14ac:dyDescent="0.35">
      <c r="C83" t="s">
        <v>119</v>
      </c>
      <c r="G83">
        <v>2</v>
      </c>
      <c r="I83" s="31"/>
    </row>
    <row r="84" spans="2:10" x14ac:dyDescent="0.35">
      <c r="C84" t="s">
        <v>120</v>
      </c>
      <c r="G84">
        <v>2</v>
      </c>
      <c r="I84" s="31"/>
    </row>
    <row r="87" spans="2:10" x14ac:dyDescent="0.35">
      <c r="B87" t="s">
        <v>121</v>
      </c>
      <c r="H87">
        <v>20</v>
      </c>
      <c r="J87" s="31">
        <f>SUM(I89:I93)</f>
        <v>0</v>
      </c>
    </row>
    <row r="88" spans="2:10" x14ac:dyDescent="0.35">
      <c r="B88" t="s">
        <v>122</v>
      </c>
    </row>
    <row r="89" spans="2:10" x14ac:dyDescent="0.35">
      <c r="C89" t="s">
        <v>123</v>
      </c>
      <c r="G89">
        <v>5</v>
      </c>
      <c r="I89" s="31"/>
    </row>
    <row r="90" spans="2:10" x14ac:dyDescent="0.35">
      <c r="C90" t="s">
        <v>124</v>
      </c>
      <c r="G90">
        <v>5</v>
      </c>
      <c r="I90" s="31"/>
    </row>
    <row r="91" spans="2:10" x14ac:dyDescent="0.35">
      <c r="C91" t="s">
        <v>125</v>
      </c>
      <c r="G91">
        <v>4</v>
      </c>
      <c r="I91" s="31"/>
    </row>
    <row r="92" spans="2:10" x14ac:dyDescent="0.35">
      <c r="C92" t="s">
        <v>126</v>
      </c>
      <c r="G92">
        <v>3</v>
      </c>
      <c r="I92" s="31"/>
    </row>
    <row r="93" spans="2:10" x14ac:dyDescent="0.35">
      <c r="C93" t="s">
        <v>127</v>
      </c>
      <c r="G93">
        <v>3</v>
      </c>
      <c r="I93" s="31"/>
    </row>
    <row r="95" spans="2:10" x14ac:dyDescent="0.35">
      <c r="B95" t="s">
        <v>128</v>
      </c>
      <c r="H95">
        <v>20</v>
      </c>
      <c r="J95" s="31">
        <f>SUM(I96:I103)</f>
        <v>0</v>
      </c>
    </row>
    <row r="96" spans="2:10" x14ac:dyDescent="0.35">
      <c r="C96" t="s">
        <v>129</v>
      </c>
      <c r="G96">
        <v>3</v>
      </c>
      <c r="I96" s="31"/>
    </row>
    <row r="97" spans="2:10" x14ac:dyDescent="0.35">
      <c r="C97" t="s">
        <v>130</v>
      </c>
      <c r="G97">
        <v>3</v>
      </c>
      <c r="I97" s="31"/>
    </row>
    <row r="98" spans="2:10" x14ac:dyDescent="0.35">
      <c r="C98" t="s">
        <v>131</v>
      </c>
      <c r="G98">
        <v>3</v>
      </c>
      <c r="I98" s="31"/>
    </row>
    <row r="99" spans="2:10" x14ac:dyDescent="0.35">
      <c r="C99" s="33" t="s">
        <v>132</v>
      </c>
      <c r="G99">
        <v>3</v>
      </c>
      <c r="I99" s="31"/>
    </row>
    <row r="100" spans="2:10" x14ac:dyDescent="0.35">
      <c r="C100" s="33" t="s">
        <v>133</v>
      </c>
      <c r="G100">
        <v>2</v>
      </c>
      <c r="I100" s="31"/>
    </row>
    <row r="101" spans="2:10" x14ac:dyDescent="0.35">
      <c r="C101" s="33" t="s">
        <v>134</v>
      </c>
      <c r="G101">
        <v>2</v>
      </c>
      <c r="I101" s="31"/>
    </row>
    <row r="102" spans="2:10" x14ac:dyDescent="0.35">
      <c r="C102" s="33" t="s">
        <v>135</v>
      </c>
      <c r="G102">
        <v>2</v>
      </c>
      <c r="I102" s="31"/>
    </row>
    <row r="103" spans="2:10" x14ac:dyDescent="0.35">
      <c r="C103" s="47" t="s">
        <v>136</v>
      </c>
      <c r="G103">
        <v>2</v>
      </c>
      <c r="I103" s="31"/>
    </row>
    <row r="105" spans="2:10" x14ac:dyDescent="0.35">
      <c r="B105" t="s">
        <v>137</v>
      </c>
      <c r="H105">
        <v>20</v>
      </c>
      <c r="J105" s="31">
        <f>SUM(I107:I112)</f>
        <v>0</v>
      </c>
    </row>
    <row r="106" spans="2:10" x14ac:dyDescent="0.35">
      <c r="B106" t="s">
        <v>138</v>
      </c>
    </row>
    <row r="107" spans="2:10" x14ac:dyDescent="0.35">
      <c r="C107" t="s">
        <v>139</v>
      </c>
      <c r="G107">
        <v>4</v>
      </c>
      <c r="I107" s="31"/>
    </row>
    <row r="108" spans="2:10" x14ac:dyDescent="0.35">
      <c r="C108" t="s">
        <v>140</v>
      </c>
      <c r="G108">
        <v>4</v>
      </c>
      <c r="I108" s="31"/>
    </row>
    <row r="109" spans="2:10" x14ac:dyDescent="0.35">
      <c r="C109" t="s">
        <v>141</v>
      </c>
      <c r="G109">
        <v>4</v>
      </c>
      <c r="I109" s="31"/>
    </row>
    <row r="110" spans="2:10" x14ac:dyDescent="0.35">
      <c r="C110" t="s">
        <v>142</v>
      </c>
      <c r="G110">
        <v>2</v>
      </c>
      <c r="I110" s="31"/>
    </row>
    <row r="111" spans="2:10" x14ac:dyDescent="0.35">
      <c r="C111" t="s">
        <v>143</v>
      </c>
      <c r="G111">
        <v>2</v>
      </c>
      <c r="I111" s="31"/>
    </row>
    <row r="112" spans="2:10" x14ac:dyDescent="0.35">
      <c r="C112" t="s">
        <v>144</v>
      </c>
      <c r="G112">
        <v>4</v>
      </c>
      <c r="I112" s="31"/>
    </row>
    <row r="115" spans="1:16" x14ac:dyDescent="0.35">
      <c r="A115" t="s">
        <v>44</v>
      </c>
      <c r="H115">
        <v>10</v>
      </c>
      <c r="J115" s="31">
        <f>SUM(I116:I119)</f>
        <v>0</v>
      </c>
    </row>
    <row r="116" spans="1:16" x14ac:dyDescent="0.35">
      <c r="B116" t="s">
        <v>145</v>
      </c>
      <c r="G116">
        <v>2</v>
      </c>
      <c r="I116" s="31"/>
    </row>
    <row r="117" spans="1:16" x14ac:dyDescent="0.35">
      <c r="B117" t="s">
        <v>146</v>
      </c>
      <c r="G117">
        <v>2</v>
      </c>
      <c r="I117" s="31"/>
    </row>
    <row r="118" spans="1:16" x14ac:dyDescent="0.35">
      <c r="B118" t="s">
        <v>147</v>
      </c>
      <c r="G118">
        <v>3</v>
      </c>
      <c r="I118" s="31"/>
    </row>
    <row r="119" spans="1:16" x14ac:dyDescent="0.35">
      <c r="B119" t="s">
        <v>148</v>
      </c>
      <c r="G119">
        <v>3</v>
      </c>
      <c r="I119" s="31"/>
    </row>
    <row r="121" spans="1:16" x14ac:dyDescent="0.35">
      <c r="A121" t="s">
        <v>149</v>
      </c>
      <c r="H121">
        <v>20</v>
      </c>
      <c r="J121" s="31">
        <f>SUM(I122:I125)</f>
        <v>0</v>
      </c>
    </row>
    <row r="122" spans="1:16" x14ac:dyDescent="0.35">
      <c r="B122" t="s">
        <v>150</v>
      </c>
      <c r="G122">
        <v>8</v>
      </c>
      <c r="I122" s="31"/>
    </row>
    <row r="123" spans="1:16" x14ac:dyDescent="0.35">
      <c r="B123" t="s">
        <v>151</v>
      </c>
      <c r="G123">
        <v>8</v>
      </c>
      <c r="I123" s="31"/>
    </row>
    <row r="124" spans="1:16" x14ac:dyDescent="0.35">
      <c r="B124" t="s">
        <v>152</v>
      </c>
      <c r="G124">
        <v>2</v>
      </c>
      <c r="I124" s="31"/>
    </row>
    <row r="125" spans="1:16" x14ac:dyDescent="0.35">
      <c r="B125" t="s">
        <v>153</v>
      </c>
      <c r="G125">
        <v>2</v>
      </c>
      <c r="I125" s="31"/>
    </row>
    <row r="126" spans="1:16" x14ac:dyDescent="0.35">
      <c r="B126" t="s">
        <v>154</v>
      </c>
    </row>
    <row r="127" spans="1:16" ht="15" thickBot="1" x14ac:dyDescent="0.4">
      <c r="B127" t="s">
        <v>155</v>
      </c>
    </row>
    <row r="128" spans="1:16" ht="15" thickBot="1" x14ac:dyDescent="0.4">
      <c r="J128" s="34"/>
      <c r="K128" s="45"/>
      <c r="L128" s="35"/>
      <c r="M128" s="36"/>
      <c r="N128" s="37"/>
      <c r="O128" s="38"/>
      <c r="P128" s="41"/>
    </row>
    <row r="129" spans="1:16" x14ac:dyDescent="0.35">
      <c r="A129" t="s">
        <v>156</v>
      </c>
      <c r="H129">
        <v>10</v>
      </c>
      <c r="I129" t="s">
        <v>157</v>
      </c>
      <c r="J129">
        <f t="shared" ref="J129:P129" si="0">SUM(J130:J136)</f>
        <v>0</v>
      </c>
      <c r="K129">
        <f t="shared" si="0"/>
        <v>0</v>
      </c>
      <c r="L129">
        <f t="shared" si="0"/>
        <v>0</v>
      </c>
      <c r="M129">
        <f t="shared" si="0"/>
        <v>0</v>
      </c>
      <c r="N129">
        <f t="shared" si="0"/>
        <v>0</v>
      </c>
      <c r="O129">
        <f t="shared" si="0"/>
        <v>0</v>
      </c>
      <c r="P129">
        <f t="shared" si="0"/>
        <v>0</v>
      </c>
    </row>
    <row r="130" spans="1:16" x14ac:dyDescent="0.35">
      <c r="B130" t="s">
        <v>158</v>
      </c>
      <c r="G130">
        <v>2</v>
      </c>
      <c r="J130" s="31"/>
      <c r="K130" s="31"/>
      <c r="L130" s="31"/>
      <c r="M130" s="31"/>
      <c r="N130" s="31"/>
      <c r="O130" s="31"/>
      <c r="P130" s="31"/>
    </row>
    <row r="131" spans="1:16" x14ac:dyDescent="0.35">
      <c r="B131" t="s">
        <v>159</v>
      </c>
      <c r="G131">
        <v>1</v>
      </c>
      <c r="J131" s="31"/>
      <c r="K131" s="31"/>
      <c r="L131" s="31"/>
      <c r="M131" s="31"/>
      <c r="N131" s="31"/>
      <c r="O131" s="31"/>
      <c r="P131" s="31"/>
    </row>
    <row r="132" spans="1:16" x14ac:dyDescent="0.35">
      <c r="B132" t="s">
        <v>160</v>
      </c>
      <c r="G132">
        <v>2</v>
      </c>
      <c r="J132" s="31"/>
      <c r="K132" s="31"/>
      <c r="L132" s="31"/>
      <c r="M132" s="31"/>
      <c r="N132" s="31"/>
      <c r="O132" s="31"/>
      <c r="P132" s="31"/>
    </row>
    <row r="133" spans="1:16" x14ac:dyDescent="0.35">
      <c r="B133" t="s">
        <v>153</v>
      </c>
      <c r="G133">
        <v>2</v>
      </c>
      <c r="J133" s="31"/>
      <c r="K133" s="31"/>
      <c r="L133" s="31"/>
      <c r="M133" s="31"/>
      <c r="N133" s="31"/>
      <c r="O133" s="31"/>
      <c r="P133" s="31"/>
    </row>
    <row r="134" spans="1:16" x14ac:dyDescent="0.35">
      <c r="B134" t="s">
        <v>161</v>
      </c>
      <c r="G134">
        <v>1</v>
      </c>
      <c r="J134" s="31"/>
      <c r="K134" s="31"/>
      <c r="L134" s="31"/>
      <c r="M134" s="31"/>
      <c r="N134" s="31"/>
      <c r="O134" s="31"/>
      <c r="P134" s="31"/>
    </row>
    <row r="135" spans="1:16" x14ac:dyDescent="0.35">
      <c r="B135" t="s">
        <v>162</v>
      </c>
      <c r="G135">
        <v>2</v>
      </c>
      <c r="J135" s="31"/>
      <c r="K135" s="31"/>
      <c r="L135" s="31"/>
      <c r="M135" s="31"/>
      <c r="N135" s="31"/>
      <c r="O135" s="31"/>
      <c r="P135" s="31"/>
    </row>
    <row r="137" spans="1:16" ht="18.5" x14ac:dyDescent="0.45">
      <c r="A137" s="61" t="s">
        <v>163</v>
      </c>
    </row>
    <row r="138" spans="1:16" x14ac:dyDescent="0.35">
      <c r="A138" t="s">
        <v>164</v>
      </c>
    </row>
  </sheetData>
  <sheetProtection algorithmName="SHA-512" hashValue="EWJ703mqu9BDbuPFR2QaZmjrpG88h0PThigDosuZg1Cvrb1KjcyEdEJUh0xaIDS7+PMcbwuBPKEi9VeoqBDaUQ==" saltValue="Knuw110EUmvcMdXhWpz11w==" spinCount="100000" sheet="1" selectLockedCells="1"/>
  <protectedRanges>
    <protectedRange sqref="H1:L1048576" name="Range1"/>
  </protectedRange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Roman,Regular"&amp;12&amp;Kffffff&amp;A</oddHeader>
    <oddFooter>&amp;C&amp;"Times New Roman,Regular"&amp;12&amp;KffffffPage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D49ACB2320F4088E3D002DD41B451" ma:contentTypeVersion="11" ma:contentTypeDescription="Create a new document." ma:contentTypeScope="" ma:versionID="56a5df4db60ad979d92dadf2726d306e">
  <xsd:schema xmlns:xsd="http://www.w3.org/2001/XMLSchema" xmlns:xs="http://www.w3.org/2001/XMLSchema" xmlns:p="http://schemas.microsoft.com/office/2006/metadata/properties" xmlns:ns2="f998b845-7056-48bd-8eae-b8de71ed09b8" xmlns:ns3="8245441d-7c6c-4acc-973b-5c6b7d744299" targetNamespace="http://schemas.microsoft.com/office/2006/metadata/properties" ma:root="true" ma:fieldsID="21ea2ec13990df97eaddd1a779c05046" ns2:_="" ns3:_="">
    <xsd:import namespace="f998b845-7056-48bd-8eae-b8de71ed09b8"/>
    <xsd:import namespace="8245441d-7c6c-4acc-973b-5c6b7d744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8b845-7056-48bd-8eae-b8de71ed09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ef7914-8384-4319-8444-378afdf4f6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5441d-7c6c-4acc-973b-5c6b7d74429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205308-1b10-4fe3-aaf9-64710d40fce8}" ma:internalName="TaxCatchAll" ma:showField="CatchAllData" ma:web="8245441d-7c6c-4acc-973b-5c6b7d7442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98b845-7056-48bd-8eae-b8de71ed09b8">
      <Terms xmlns="http://schemas.microsoft.com/office/infopath/2007/PartnerControls"/>
    </lcf76f155ced4ddcb4097134ff3c332f>
    <TaxCatchAll xmlns="8245441d-7c6c-4acc-973b-5c6b7d7442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7EBEC5-757E-400C-9741-22006EEAA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98b845-7056-48bd-8eae-b8de71ed09b8"/>
    <ds:schemaRef ds:uri="8245441d-7c6c-4acc-973b-5c6b7d744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A6B719-45D7-4E3B-B85E-0FB31108F104}">
  <ds:schemaRefs>
    <ds:schemaRef ds:uri="http://schemas.microsoft.com/office/2006/metadata/properties"/>
    <ds:schemaRef ds:uri="http://schemas.microsoft.com/office/infopath/2007/PartnerControls"/>
    <ds:schemaRef ds:uri="f998b845-7056-48bd-8eae-b8de71ed09b8"/>
    <ds:schemaRef ds:uri="8245441d-7c6c-4acc-973b-5c6b7d744299"/>
  </ds:schemaRefs>
</ds:datastoreItem>
</file>

<file path=customXml/itemProps3.xml><?xml version="1.0" encoding="utf-8"?>
<ds:datastoreItem xmlns:ds="http://schemas.openxmlformats.org/officeDocument/2006/customXml" ds:itemID="{F92EBD2D-56F8-44B3-A19D-D3AE09A679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marks</vt:lpstr>
      <vt:lpstr>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Stonefield</dc:creator>
  <cp:keywords/>
  <dc:description/>
  <cp:lastModifiedBy>Safa Ghannam</cp:lastModifiedBy>
  <cp:revision>10</cp:revision>
  <dcterms:created xsi:type="dcterms:W3CDTF">2023-08-02T12:12:56Z</dcterms:created>
  <dcterms:modified xsi:type="dcterms:W3CDTF">2025-07-25T00:02:41Z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a6c3db-1667-4f49-995a-8b9973972958_Enabled">
    <vt:lpwstr>true</vt:lpwstr>
  </property>
  <property fmtid="{D5CDD505-2E9C-101B-9397-08002B2CF9AE}" pid="3" name="MSIP_Label_51a6c3db-1667-4f49-995a-8b9973972958_SetDate">
    <vt:lpwstr>2024-11-18T23:40:38Z</vt:lpwstr>
  </property>
  <property fmtid="{D5CDD505-2E9C-101B-9397-08002B2CF9AE}" pid="4" name="MSIP_Label_51a6c3db-1667-4f49-995a-8b9973972958_Method">
    <vt:lpwstr>Standard</vt:lpwstr>
  </property>
  <property fmtid="{D5CDD505-2E9C-101B-9397-08002B2CF9AE}" pid="5" name="MSIP_Label_51a6c3db-1667-4f49-995a-8b9973972958_Name">
    <vt:lpwstr>UTS-Internal</vt:lpwstr>
  </property>
  <property fmtid="{D5CDD505-2E9C-101B-9397-08002B2CF9AE}" pid="6" name="MSIP_Label_51a6c3db-1667-4f49-995a-8b9973972958_SiteId">
    <vt:lpwstr>e8911c26-cf9f-4a9c-878e-527807be8791</vt:lpwstr>
  </property>
  <property fmtid="{D5CDD505-2E9C-101B-9397-08002B2CF9AE}" pid="7" name="MSIP_Label_51a6c3db-1667-4f49-995a-8b9973972958_ActionId">
    <vt:lpwstr>c5811aff-0aa1-415a-ab6e-cf97d9dbfdd1</vt:lpwstr>
  </property>
  <property fmtid="{D5CDD505-2E9C-101B-9397-08002B2CF9AE}" pid="8" name="MSIP_Label_51a6c3db-1667-4f49-995a-8b9973972958_ContentBits">
    <vt:lpwstr>0</vt:lpwstr>
  </property>
  <property fmtid="{D5CDD505-2E9C-101B-9397-08002B2CF9AE}" pid="9" name="ContentTypeId">
    <vt:lpwstr>0x01010008AD49ACB2320F4088E3D002DD41B451</vt:lpwstr>
  </property>
  <property fmtid="{D5CDD505-2E9C-101B-9397-08002B2CF9AE}" pid="10" name="MediaServiceImageTags">
    <vt:lpwstr/>
  </property>
</Properties>
</file>